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PARTAGE\Site internet\"/>
    </mc:Choice>
  </mc:AlternateContent>
  <xr:revisionPtr revIDLastSave="0" documentId="13_ncr:1_{4599561F-4947-4D92-9512-1581C57AA624}" xr6:coauthVersionLast="47" xr6:coauthVersionMax="47" xr10:uidLastSave="{00000000-0000-0000-0000-000000000000}"/>
  <bookViews>
    <workbookView xWindow="28692" yWindow="-108" windowWidth="29016" windowHeight="15816" xr2:uid="{00000000-000D-0000-FFFF-FFFF00000000}"/>
  </bookViews>
  <sheets>
    <sheet name="FID CAD" sheetId="1" r:id="rId1"/>
    <sheet name="Feuil1" sheetId="2" state="hidden" r:id="rId2"/>
  </sheets>
  <definedNames>
    <definedName name="_xlnm.Print_Area" localSheetId="0">'FID CAD'!$B$1:$I$58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E28" i="1"/>
  <c r="H21" i="1" l="1"/>
  <c r="H22" i="1" s="1"/>
  <c r="B34" i="2" l="1"/>
  <c r="B33" i="2"/>
  <c r="B30" i="2"/>
  <c r="B31" i="2"/>
  <c r="B32" i="2"/>
  <c r="D24" i="1"/>
  <c r="F24" i="1"/>
  <c r="C30" i="2" l="1"/>
</calcChain>
</file>

<file path=xl/sharedStrings.xml><?xml version="1.0" encoding="utf-8"?>
<sst xmlns="http://schemas.openxmlformats.org/spreadsheetml/2006/main" count="98" uniqueCount="78">
  <si>
    <t xml:space="preserve">Raison sociale :   </t>
  </si>
  <si>
    <t xml:space="preserve">Activité principale :   </t>
  </si>
  <si>
    <t xml:space="preserve">Code postal/Commune :   </t>
  </si>
  <si>
    <t xml:space="preserve">e-mail :   </t>
  </si>
  <si>
    <t xml:space="preserve">Adresse de facturation :   </t>
  </si>
  <si>
    <t> </t>
  </si>
  <si>
    <t>% sur brut</t>
  </si>
  <si>
    <t>kCal/kg brut</t>
  </si>
  <si>
    <t>mg/kg MS</t>
  </si>
  <si>
    <t>% sur MS</t>
  </si>
  <si>
    <t>Pathogènes présents</t>
  </si>
  <si>
    <t>1) - IDENTIFICATION DU PRODUCTEUR OU DETENTEUR</t>
  </si>
  <si>
    <t>2) - IDENTIFICATION DU REMETTANT à FACTURER (si différent du producteur)</t>
  </si>
  <si>
    <t xml:space="preserve">3) - IDENTIFICATION DU TRANSPORTEUR </t>
  </si>
  <si>
    <t>4) - IDENTIFICATION DU DECHET</t>
  </si>
  <si>
    <t>5) - DONNEES DE SECURITE</t>
  </si>
  <si>
    <t xml:space="preserve">6) - RESPONSABILITE : </t>
  </si>
  <si>
    <t xml:space="preserve">Fait à : </t>
  </si>
  <si>
    <t xml:space="preserve">Le : </t>
  </si>
  <si>
    <t>CERTIFICAT D’ACCEPTATION DE TRAITEMENT À LA S.A.V.E.</t>
  </si>
  <si>
    <t xml:space="preserve">Conditionnement : </t>
  </si>
  <si>
    <r>
      <t>Code nomenclature :</t>
    </r>
    <r>
      <rPr>
        <sz val="11"/>
        <color theme="1"/>
        <rFont val="Arial"/>
        <family val="2"/>
      </rPr>
      <t xml:space="preserve"> </t>
    </r>
    <r>
      <rPr>
        <sz val="10"/>
        <color indexed="8"/>
        <rFont val="Arial"/>
        <family val="2"/>
      </rPr>
      <t>(6 chiffres)</t>
    </r>
  </si>
  <si>
    <t xml:space="preserve">Soufre total </t>
  </si>
  <si>
    <t xml:space="preserve">Chlore total </t>
  </si>
  <si>
    <t xml:space="preserve">Nom du contact / tél.  :   </t>
  </si>
  <si>
    <t xml:space="preserve">Adresse production :   </t>
  </si>
  <si>
    <t>Régulière</t>
  </si>
  <si>
    <t>Choisir</t>
  </si>
  <si>
    <t>Données d'Analyse</t>
  </si>
  <si>
    <t>Corps étrangers</t>
  </si>
  <si>
    <t>Cadmium &gt; 3 mg/kg MS</t>
  </si>
  <si>
    <t>Mercure &gt; 2 mg/kg MS</t>
  </si>
  <si>
    <t>Chrome &gt; 120 mg/kg MS</t>
  </si>
  <si>
    <t>Cuivre &gt; 300 mg/kg MS</t>
  </si>
  <si>
    <t>Nickel &gt; 60 mg/kg MS</t>
  </si>
  <si>
    <t>Zinc &gt; 600 mg/kg MS</t>
  </si>
  <si>
    <t>Plomb &gt; 180 mg/kg MS</t>
  </si>
  <si>
    <t>Total PCB &gt; 0,8 mg/kg MS</t>
  </si>
  <si>
    <t xml:space="preserve">Recommandation spécifique : </t>
  </si>
  <si>
    <t>Choisir :</t>
  </si>
  <si>
    <t>Irritant</t>
  </si>
  <si>
    <t>Toxique</t>
  </si>
  <si>
    <t>Nocif</t>
  </si>
  <si>
    <t>Ponctuelle</t>
  </si>
  <si>
    <t xml:space="preserve">Taux de Cendres </t>
  </si>
  <si>
    <r>
      <t>Nom</t>
    </r>
    <r>
      <rPr>
        <b/>
        <sz val="11"/>
        <color indexed="8"/>
        <rFont val="Arial"/>
        <family val="2"/>
      </rPr>
      <t xml:space="preserve">  du déchet : </t>
    </r>
  </si>
  <si>
    <t xml:space="preserve">Activité génératrice : </t>
  </si>
  <si>
    <t xml:space="preserve">La production est : </t>
  </si>
  <si>
    <t xml:space="preserve">Siccité : </t>
  </si>
  <si>
    <t>Pouvoir calorifique</t>
  </si>
  <si>
    <t>DÉPASSEMENT NFU 44-095</t>
  </si>
  <si>
    <t xml:space="preserve">Mesure : </t>
  </si>
  <si>
    <r>
      <t xml:space="preserve">Fer </t>
    </r>
    <r>
      <rPr>
        <sz val="9"/>
        <color indexed="8"/>
        <rFont val="Arial"/>
        <family val="2"/>
      </rPr>
      <t>(Fe</t>
    </r>
    <r>
      <rPr>
        <vertAlign val="subscript"/>
        <sz val="9"/>
        <color indexed="8"/>
        <rFont val="Arial"/>
        <family val="2"/>
      </rPr>
      <t>2</t>
    </r>
    <r>
      <rPr>
        <sz val="9"/>
        <color indexed="8"/>
        <rFont val="Arial"/>
        <family val="2"/>
      </rPr>
      <t>O</t>
    </r>
    <r>
      <rPr>
        <vertAlign val="subscript"/>
        <sz val="9"/>
        <color indexed="8"/>
        <rFont val="Arial"/>
        <family val="2"/>
      </rPr>
      <t>3</t>
    </r>
    <r>
      <rPr>
        <sz val="9"/>
        <color indexed="8"/>
        <rFont val="Arial"/>
        <family val="2"/>
      </rPr>
      <t xml:space="preserve">) </t>
    </r>
  </si>
  <si>
    <r>
      <t xml:space="preserve">Phosphore </t>
    </r>
    <r>
      <rPr>
        <sz val="9"/>
        <color indexed="8"/>
        <rFont val="Arial"/>
        <family val="2"/>
      </rPr>
      <t>(P</t>
    </r>
    <r>
      <rPr>
        <vertAlign val="subscript"/>
        <sz val="9"/>
        <color indexed="8"/>
        <rFont val="Arial"/>
        <family val="2"/>
      </rPr>
      <t>2</t>
    </r>
    <r>
      <rPr>
        <sz val="9"/>
        <color indexed="8"/>
        <rFont val="Arial"/>
        <family val="2"/>
      </rPr>
      <t>O</t>
    </r>
    <r>
      <rPr>
        <vertAlign val="subscript"/>
        <sz val="9"/>
        <color indexed="8"/>
        <rFont val="Arial"/>
        <family val="2"/>
      </rPr>
      <t>5</t>
    </r>
    <r>
      <rPr>
        <sz val="9"/>
        <color indexed="8"/>
        <rFont val="Arial"/>
        <family val="2"/>
      </rPr>
      <t xml:space="preserve">) </t>
    </r>
  </si>
  <si>
    <r>
      <t xml:space="preserve">Sodium </t>
    </r>
    <r>
      <rPr>
        <sz val="9"/>
        <color indexed="8"/>
        <rFont val="Arial"/>
        <family val="2"/>
      </rPr>
      <t>(Na</t>
    </r>
    <r>
      <rPr>
        <vertAlign val="subscript"/>
        <sz val="9"/>
        <color indexed="8"/>
        <rFont val="Arial"/>
        <family val="2"/>
      </rPr>
      <t>2</t>
    </r>
    <r>
      <rPr>
        <sz val="9"/>
        <color indexed="8"/>
        <rFont val="Arial"/>
        <family val="2"/>
      </rPr>
      <t xml:space="preserve">O) </t>
    </r>
  </si>
  <si>
    <r>
      <t xml:space="preserve">Potassium </t>
    </r>
    <r>
      <rPr>
        <sz val="9"/>
        <color indexed="8"/>
        <rFont val="Arial"/>
        <family val="2"/>
      </rPr>
      <t>(K</t>
    </r>
    <r>
      <rPr>
        <vertAlign val="subscript"/>
        <sz val="9"/>
        <color indexed="8"/>
        <rFont val="Arial"/>
        <family val="2"/>
      </rPr>
      <t>2</t>
    </r>
    <r>
      <rPr>
        <sz val="9"/>
        <color indexed="8"/>
        <rFont val="Arial"/>
        <family val="2"/>
      </rPr>
      <t xml:space="preserve">O) </t>
    </r>
  </si>
  <si>
    <r>
      <t xml:space="preserve">Aluminium </t>
    </r>
    <r>
      <rPr>
        <sz val="9"/>
        <color indexed="8"/>
        <rFont val="Arial"/>
        <family val="2"/>
      </rPr>
      <t>(Al</t>
    </r>
    <r>
      <rPr>
        <vertAlign val="subscript"/>
        <sz val="9"/>
        <color indexed="8"/>
        <rFont val="Arial"/>
        <family val="2"/>
      </rPr>
      <t>2</t>
    </r>
    <r>
      <rPr>
        <sz val="9"/>
        <color indexed="8"/>
        <rFont val="Arial"/>
        <family val="2"/>
      </rPr>
      <t>O</t>
    </r>
    <r>
      <rPr>
        <vertAlign val="subscript"/>
        <sz val="9"/>
        <color indexed="8"/>
        <rFont val="Arial"/>
        <family val="2"/>
      </rPr>
      <t>3</t>
    </r>
    <r>
      <rPr>
        <sz val="9"/>
        <color indexed="8"/>
        <rFont val="Arial"/>
        <family val="2"/>
      </rPr>
      <t xml:space="preserve">) </t>
    </r>
  </si>
  <si>
    <r>
      <t>Magnésium</t>
    </r>
    <r>
      <rPr>
        <sz val="9"/>
        <color indexed="8"/>
        <rFont val="Arial"/>
        <family val="2"/>
      </rPr>
      <t xml:space="preserve"> (MgO) </t>
    </r>
  </si>
  <si>
    <r>
      <t xml:space="preserve">Calcium </t>
    </r>
    <r>
      <rPr>
        <sz val="9"/>
        <color indexed="8"/>
        <rFont val="Arial"/>
        <family val="2"/>
      </rPr>
      <t xml:space="preserve">(CaO) </t>
    </r>
  </si>
  <si>
    <t xml:space="preserve">signature : </t>
  </si>
  <si>
    <t xml:space="preserve">Nom signataire : </t>
  </si>
  <si>
    <t xml:space="preserve">le déchet est-il : </t>
  </si>
  <si>
    <t xml:space="preserve">signataire : </t>
  </si>
  <si>
    <t>des données analytique fournies, des dispositions réglementaires en vigueur (notamment radioactives), des planifications convenues, et de la conformité des livraisons (notamment pour les corps étrangers).</t>
  </si>
  <si>
    <t>SAVE accepte la prise en charge de ce déchet à l'usine de Cornillé, selon ses conditions générales, au vu de l’information préalable fournie par le producteur ou le détenteur ci-dessus décrite, et sous réserve du respect :</t>
  </si>
  <si>
    <t xml:space="preserve">Motivation du choix de la Filière Valorisation Énergétique </t>
  </si>
  <si>
    <t>Si concerné, Choisir :</t>
  </si>
  <si>
    <t>Arsenic &gt; 18 mg/kgMS</t>
  </si>
  <si>
    <t>Sélénium &gt; 12 mg/kg MS</t>
  </si>
  <si>
    <t>HAP-Fluoranthène &gt; 4 mg/kg MS</t>
  </si>
  <si>
    <t>HAP-Benzofluorant..&gt; 2,5 mg/kg MS</t>
  </si>
  <si>
    <t>HAP-Benzopyrène  &gt; 1,5 mg/kg MS</t>
  </si>
  <si>
    <t>Corps Étrangers</t>
  </si>
  <si>
    <t>Présence</t>
  </si>
  <si>
    <t>Absence</t>
  </si>
  <si>
    <r>
      <rPr>
        <sz val="11"/>
        <color indexed="8"/>
        <rFont val="Wingdings"/>
        <charset val="2"/>
      </rPr>
      <t>F</t>
    </r>
    <r>
      <rPr>
        <sz val="11"/>
        <color indexed="8"/>
        <rFont val="Arial"/>
        <family val="2"/>
      </rPr>
      <t xml:space="preserve"> à préciser impérativement pour les Déchets : 03 03 05,  03 03 11,  04 01 07,  et 19 08 05,  de la zone 2 </t>
    </r>
  </si>
  <si>
    <t>Si produit Fini non conforme =&gt; MARQUAGE IMPÉRATIF</t>
  </si>
  <si>
    <t xml:space="preserve">Le producteur ou détenteur soussigné : Certifie que les déclarations ci-dessus sont exactes et sans omission. Il certifie que si le déchet provient de la zone 2, il n’est pas épandable cf. § 4(*). Il certifie qu’il connaît son engagement de responsabilité au titre  du code de l’Environnement Livre V « Prévention des Pollutions, des Risques et des Nuisances » titre IV « Déchets ». Il s’engage à livrer un produit conforme aux spécifications de cette fiche. Il s’engage informer SAVE de tout changement qui interviendrait sur le déchet modifiant les indications ci-dessus. Il s’assure que le transport du déchet est effectué suivant la réglementation et les conditions de sécurité en vigueur (marquage, assurances, habilitations, agrément, et signalisation du véhicule, consignes sur site).
Selon le décret n°2021-1199 du 16 septembre 2021,  le producteur ou le détenteur des déchets certifie à l’exploitant que les obligations de tri des déchets ont été respectées au préalable.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</si>
</sst>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font>
    <font>
      <sz val="11"/>
      <color indexed="8"/>
      <name val="Arial"/>
      <family val="2"/>
    </font>
    <font>
      <b/>
      <sz val="11"/>
      <color indexed="8"/>
      <name val="Arial"/>
      <family val="2"/>
    </font>
    <font>
      <sz val="10"/>
      <color indexed="8"/>
      <name val="Arial"/>
      <family val="2"/>
    </font>
    <font>
      <sz val="11"/>
      <name val="Arial"/>
      <family val="2"/>
    </font>
    <font>
      <sz val="9"/>
      <color indexed="8"/>
      <name val="Arial"/>
      <family val="2"/>
    </font>
    <font>
      <vertAlign val="subscript"/>
      <sz val="9"/>
      <color indexed="8"/>
      <name val="Arial"/>
      <family val="2"/>
    </font>
    <font>
      <b/>
      <sz val="11"/>
      <color theme="1"/>
      <name val="Arial"/>
      <family val="2"/>
    </font>
    <font>
      <b/>
      <u/>
      <sz val="11"/>
      <color theme="1"/>
      <name val="Arial"/>
      <family val="2"/>
    </font>
    <font>
      <sz val="9"/>
      <color theme="1"/>
      <name val="Arial"/>
      <family val="2"/>
    </font>
    <font>
      <sz val="11"/>
      <color theme="0"/>
      <name val="Arial"/>
      <family val="2"/>
    </font>
    <font>
      <b/>
      <sz val="12"/>
      <color theme="1"/>
      <name val="Arial"/>
      <family val="2"/>
    </font>
    <font>
      <sz val="8"/>
      <color rgb="FF000000"/>
      <name val="Tahoma"/>
      <family val="2"/>
    </font>
    <font>
      <u/>
      <sz val="11"/>
      <color theme="1"/>
      <name val="Arial"/>
      <family val="2"/>
    </font>
    <font>
      <sz val="11"/>
      <color indexed="8"/>
      <name val="Wingdings"/>
      <charset val="2"/>
    </font>
    <font>
      <sz val="10"/>
      <color rgb="FFA50021"/>
      <name val="Arial"/>
      <family val="2"/>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12">
    <border>
      <left/>
      <right/>
      <top/>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1">
    <xf numFmtId="0" fontId="0" fillId="0" borderId="0"/>
  </cellStyleXfs>
  <cellXfs count="66">
    <xf numFmtId="0" fontId="0" fillId="0" borderId="0" xfId="0"/>
    <xf numFmtId="0" fontId="4" fillId="0" borderId="0" xfId="0" applyFont="1" applyAlignment="1" applyProtection="1">
      <alignment vertical="center"/>
    </xf>
    <xf numFmtId="0" fontId="0" fillId="0" borderId="0" xfId="0" applyAlignment="1" applyProtection="1">
      <alignment vertical="center"/>
    </xf>
    <xf numFmtId="0" fontId="4" fillId="0" borderId="0" xfId="0" applyFont="1" applyAlignment="1" applyProtection="1">
      <alignment horizontal="right" vertical="center"/>
    </xf>
    <xf numFmtId="0" fontId="4" fillId="0" borderId="0" xfId="0" applyFont="1" applyFill="1" applyAlignment="1" applyProtection="1">
      <alignment horizontal="right" vertical="center"/>
    </xf>
    <xf numFmtId="0" fontId="7" fillId="0" borderId="0" xfId="0" applyFont="1" applyAlignment="1" applyProtection="1">
      <alignment horizontal="right" vertical="center"/>
    </xf>
    <xf numFmtId="0" fontId="7" fillId="0" borderId="0" xfId="0" applyFont="1" applyAlignment="1" applyProtection="1">
      <alignment horizontal="center" vertical="center"/>
    </xf>
    <xf numFmtId="0" fontId="0" fillId="0" borderId="0" xfId="0" applyAlignment="1" applyProtection="1">
      <alignment horizontal="right" vertical="center"/>
    </xf>
    <xf numFmtId="0" fontId="0" fillId="0" borderId="1" xfId="0" applyBorder="1" applyAlignment="1" applyProtection="1">
      <alignment horizontal="right" vertical="center"/>
    </xf>
    <xf numFmtId="0" fontId="2" fillId="0" borderId="0" xfId="0" applyFont="1" applyBorder="1" applyAlignment="1" applyProtection="1">
      <alignment horizontal="left" vertical="center" indent="2"/>
    </xf>
    <xf numFmtId="0" fontId="0" fillId="0" borderId="0" xfId="0" applyBorder="1" applyAlignment="1" applyProtection="1">
      <alignment vertical="center"/>
    </xf>
    <xf numFmtId="0" fontId="1" fillId="0" borderId="0" xfId="0" applyFont="1" applyBorder="1" applyAlignment="1" applyProtection="1">
      <alignment horizontal="left" vertical="center" indent="2"/>
    </xf>
    <xf numFmtId="0" fontId="8" fillId="0" borderId="0" xfId="0" applyFont="1" applyAlignment="1" applyProtection="1">
      <alignment horizontal="centerContinuous"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horizontal="left" vertical="center"/>
    </xf>
    <xf numFmtId="14" fontId="0" fillId="0" borderId="6" xfId="0" applyNumberFormat="1" applyBorder="1" applyAlignment="1" applyProtection="1">
      <alignment vertical="center"/>
    </xf>
    <xf numFmtId="0" fontId="0" fillId="0" borderId="0" xfId="0" applyBorder="1" applyAlignment="1" applyProtection="1">
      <alignment horizontal="right" vertical="center"/>
    </xf>
    <xf numFmtId="0" fontId="0" fillId="0" borderId="6"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horizontal="right" vertical="center"/>
    </xf>
    <xf numFmtId="0" fontId="0" fillId="0" borderId="0" xfId="0" applyAlignment="1">
      <alignment vertical="center"/>
    </xf>
    <xf numFmtId="0" fontId="8" fillId="0" borderId="0" xfId="0" applyFont="1" applyAlignment="1" applyProtection="1">
      <alignment horizontal="left" indent="3"/>
    </xf>
    <xf numFmtId="0" fontId="10" fillId="0" borderId="0" xfId="0" applyFont="1" applyAlignment="1" applyProtection="1">
      <alignment horizontal="right" vertical="center"/>
    </xf>
    <xf numFmtId="0" fontId="0" fillId="0" borderId="0" xfId="0" applyBorder="1" applyAlignment="1" applyProtection="1">
      <alignment horizontal="right"/>
    </xf>
    <xf numFmtId="0" fontId="9" fillId="0" borderId="0" xfId="0" applyFont="1" applyBorder="1" applyAlignment="1" applyProtection="1">
      <alignment vertical="center"/>
    </xf>
    <xf numFmtId="0" fontId="4" fillId="0" borderId="0" xfId="0" applyFont="1" applyBorder="1" applyAlignment="1" applyProtection="1">
      <alignment vertical="center"/>
    </xf>
    <xf numFmtId="49" fontId="11" fillId="2" borderId="1"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0" fillId="2" borderId="1" xfId="0" quotePrefix="1" applyFill="1" applyBorder="1" applyAlignment="1" applyProtection="1">
      <alignment horizontal="right" vertical="center"/>
      <protection locked="0"/>
    </xf>
    <xf numFmtId="0" fontId="0" fillId="2" borderId="1" xfId="0" applyFill="1" applyBorder="1" applyAlignment="1" applyProtection="1">
      <alignment vertical="center"/>
      <protection locked="0"/>
    </xf>
    <xf numFmtId="0" fontId="13" fillId="0" borderId="2" xfId="0" applyFont="1" applyBorder="1" applyAlignment="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1" fillId="0" borderId="0" xfId="0" applyFont="1" applyBorder="1" applyAlignment="1" applyProtection="1">
      <alignment horizontal="right" vertical="center" indent="2"/>
    </xf>
    <xf numFmtId="0" fontId="7" fillId="0" borderId="0" xfId="0" applyFont="1" applyBorder="1" applyAlignment="1" applyProtection="1">
      <alignment horizontal="center" vertical="center"/>
      <protection locked="0"/>
    </xf>
    <xf numFmtId="14" fontId="0" fillId="3" borderId="1" xfId="0" applyNumberForma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right" vertical="center"/>
      <protection locked="0"/>
    </xf>
    <xf numFmtId="0" fontId="4" fillId="3"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Border="1" applyAlignment="1" applyProtection="1">
      <alignment horizontal="right" vertical="center"/>
    </xf>
    <xf numFmtId="0" fontId="0" fillId="0" borderId="0" xfId="0" applyProtection="1">
      <protection locked="0"/>
    </xf>
    <xf numFmtId="0" fontId="15" fillId="0" borderId="0" xfId="0" applyFont="1" applyBorder="1" applyAlignment="1" applyProtection="1">
      <alignment horizontal="right" vertical="center" indent="2"/>
    </xf>
    <xf numFmtId="0" fontId="15" fillId="0" borderId="0" xfId="0" applyFont="1" applyBorder="1" applyAlignment="1" applyProtection="1">
      <alignment horizontal="right" vertical="center"/>
    </xf>
    <xf numFmtId="0" fontId="4"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Border="1" applyAlignment="1" applyProtection="1">
      <alignment vertical="center"/>
      <protection locked="0"/>
    </xf>
    <xf numFmtId="0" fontId="9" fillId="0" borderId="0" xfId="0" applyFont="1" applyBorder="1" applyAlignment="1" applyProtection="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9" fillId="0" borderId="5" xfId="0" applyFont="1" applyBorder="1" applyAlignment="1" applyProtection="1">
      <alignment vertical="center" wrapText="1"/>
    </xf>
    <xf numFmtId="0" fontId="0" fillId="0" borderId="5" xfId="0" applyBorder="1" applyAlignment="1">
      <alignment vertical="center"/>
    </xf>
    <xf numFmtId="0" fontId="0" fillId="0" borderId="7" xfId="0" applyBorder="1" applyAlignment="1">
      <alignment vertical="center"/>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4" fontId="0" fillId="3" borderId="10" xfId="0" applyNumberFormat="1"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0" xfId="0" applyFill="1" applyAlignment="1" applyProtection="1">
      <alignment vertical="center"/>
      <protection locked="0"/>
    </xf>
    <xf numFmtId="0" fontId="0" fillId="3" borderId="11" xfId="0" applyFill="1" applyBorder="1" applyAlignment="1" applyProtection="1">
      <alignment vertical="center"/>
      <protection locked="0"/>
    </xf>
    <xf numFmtId="0" fontId="9" fillId="0" borderId="0" xfId="0" applyFont="1" applyAlignment="1" applyProtection="1">
      <alignment horizontal="left" vertical="center" wrapText="1"/>
    </xf>
    <xf numFmtId="0" fontId="0" fillId="0" borderId="0" xfId="0" applyAlignment="1" applyProtection="1">
      <alignment vertical="center"/>
      <protection locked="0"/>
    </xf>
  </cellXfs>
  <cellStyles count="1">
    <cellStyle name="Normal" xfId="0" builtinId="0"/>
  </cellStyles>
  <dxfs count="11">
    <dxf>
      <font>
        <b/>
        <i val="0"/>
        <color rgb="FFA50021"/>
      </font>
      <fill>
        <patternFill>
          <bgColor theme="5" tint="0.59996337778862885"/>
        </patternFill>
      </fill>
    </dxf>
    <dxf>
      <font>
        <b/>
        <i val="0"/>
        <color rgb="FFA50021"/>
      </font>
      <fill>
        <patternFill>
          <bgColor theme="5" tint="0.59996337778862885"/>
        </patternFill>
      </fill>
    </dxf>
    <dxf>
      <fill>
        <patternFill>
          <bgColor rgb="FFFFFF99"/>
        </patternFill>
      </fill>
    </dxf>
    <dxf>
      <font>
        <color theme="0"/>
      </font>
      <fill>
        <patternFill patternType="none">
          <bgColor indexed="65"/>
        </patternFill>
      </fill>
    </dxf>
    <dxf>
      <font>
        <color theme="0"/>
      </font>
      <fill>
        <patternFill patternType="none">
          <bgColor indexed="65"/>
        </patternFill>
      </fill>
    </dxf>
    <dxf>
      <font>
        <color theme="1"/>
      </font>
    </dxf>
    <dxf>
      <fill>
        <patternFill>
          <bgColor rgb="FFFFFF99"/>
        </patternFill>
      </fill>
    </dxf>
    <dxf>
      <font>
        <color theme="0"/>
      </font>
    </dxf>
    <dxf>
      <fill>
        <patternFill>
          <bgColor rgb="FFFFFFCC"/>
        </patternFill>
      </fill>
    </dxf>
    <dxf>
      <fill>
        <patternFill>
          <bgColor rgb="FFFFFF99"/>
        </patternFill>
      </fill>
    </dxf>
    <dxf>
      <font>
        <color theme="0"/>
      </font>
      <fill>
        <patternFill patternType="none">
          <bgColor indexed="65"/>
        </patternFill>
      </fill>
    </dxf>
  </dxfs>
  <tableStyles count="0" defaultTableStyle="TableStyleMedium2" defaultPivotStyle="PivotStyleLight16"/>
  <colors>
    <mruColors>
      <color rgb="FFA50021"/>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3" dropStyle="combo" dx="22" fmlaLink="H24" fmlaRange="Feuil1!$A$1:$A$3" noThreeD="1" sel="1" val="0"/>
</file>

<file path=xl/ctrlProps/ctrlProp2.xml><?xml version="1.0" encoding="utf-8"?>
<formControlPr xmlns="http://schemas.microsoft.com/office/spreadsheetml/2009/9/main" objectType="Radio" firstButton="1" fmlaLink="$H$2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Drop" dropLines="16" dropStyle="combo" dx="22" fmlaLink="$H$41" fmlaRange="Feuil1!$A$11:$A$26" noThreeD="1" sel="1" val="0"/>
</file>

<file path=xl/ctrlProps/ctrlProp8.xml><?xml version="1.0" encoding="utf-8"?>
<formControlPr xmlns="http://schemas.microsoft.com/office/spreadsheetml/2009/9/main" objectType="Drop" dropLines="4" dropStyle="combo" dx="22" fmlaLink="$H$43" fmlaRange="Feuil1!$A$5:$A$8" noThreeD="1" sel="1" val="0"/>
</file>

<file path=xl/ctrlProps/ctrlProp9.xml><?xml version="1.0" encoding="utf-8"?>
<formControlPr xmlns="http://schemas.microsoft.com/office/spreadsheetml/2009/9/main" objectType="Drop" dropLines="3" dropStyle="combo" dx="22" fmlaLink="H28" fmlaRange="Feuil1!$D$1:$D$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23</xdr:row>
          <xdr:rowOff>0</xdr:rowOff>
        </xdr:from>
        <xdr:to>
          <xdr:col>2</xdr:col>
          <xdr:colOff>838200</xdr:colOff>
          <xdr:row>24</xdr:row>
          <xdr:rowOff>0</xdr:rowOff>
        </xdr:to>
        <xdr:sp macro="" textlink="">
          <xdr:nvSpPr>
            <xdr:cNvPr id="1068" name="Drop Down 44" descr="Choisir"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731520</xdr:colOff>
          <xdr:row>25</xdr:row>
          <xdr:rowOff>7620</xdr:rowOff>
        </xdr:from>
        <xdr:to>
          <xdr:col>3</xdr:col>
          <xdr:colOff>190500</xdr:colOff>
          <xdr:row>26</xdr:row>
          <xdr:rowOff>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Bigbags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25</xdr:row>
          <xdr:rowOff>7620</xdr:rowOff>
        </xdr:from>
        <xdr:to>
          <xdr:col>3</xdr:col>
          <xdr:colOff>990600</xdr:colOff>
          <xdr:row>26</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Palettes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982980</xdr:colOff>
          <xdr:row>25</xdr:row>
          <xdr:rowOff>7620</xdr:rowOff>
        </xdr:from>
        <xdr:to>
          <xdr:col>4</xdr:col>
          <xdr:colOff>441960</xdr:colOff>
          <xdr:row>26</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Citerne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2</xdr:col>
          <xdr:colOff>746760</xdr:colOff>
          <xdr:row>26</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Bennes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518160</xdr:colOff>
          <xdr:row>25</xdr:row>
          <xdr:rowOff>7620</xdr:rowOff>
        </xdr:from>
        <xdr:to>
          <xdr:col>4</xdr:col>
          <xdr:colOff>1242060</xdr:colOff>
          <xdr:row>26</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Autre =&gt;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1097280</xdr:colOff>
          <xdr:row>40</xdr:row>
          <xdr:rowOff>7620</xdr:rowOff>
        </xdr:from>
        <xdr:to>
          <xdr:col>4</xdr:col>
          <xdr:colOff>632460</xdr:colOff>
          <xdr:row>40</xdr:row>
          <xdr:rowOff>213360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42</xdr:row>
          <xdr:rowOff>30480</xdr:rowOff>
        </xdr:from>
        <xdr:to>
          <xdr:col>4</xdr:col>
          <xdr:colOff>952500</xdr:colOff>
          <xdr:row>42</xdr:row>
          <xdr:rowOff>228600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276224</xdr:colOff>
      <xdr:row>52</xdr:row>
      <xdr:rowOff>114301</xdr:rowOff>
    </xdr:from>
    <xdr:to>
      <xdr:col>1</xdr:col>
      <xdr:colOff>1181099</xdr:colOff>
      <xdr:row>55</xdr:row>
      <xdr:rowOff>179875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4" y="10334626"/>
          <a:ext cx="904875" cy="903774"/>
        </a:xfrm>
        <a:prstGeom prst="rect">
          <a:avLst/>
        </a:prstGeom>
      </xdr:spPr>
    </xdr:pic>
    <xdr:clientData/>
  </xdr:twoCellAnchor>
  <xdr:twoCellAnchor>
    <xdr:from>
      <xdr:col>1</xdr:col>
      <xdr:colOff>300038</xdr:colOff>
      <xdr:row>40</xdr:row>
      <xdr:rowOff>52387</xdr:rowOff>
    </xdr:from>
    <xdr:to>
      <xdr:col>1</xdr:col>
      <xdr:colOff>533400</xdr:colOff>
      <xdr:row>40</xdr:row>
      <xdr:rowOff>180972</xdr:rowOff>
    </xdr:to>
    <xdr:sp macro="" textlink="">
      <xdr:nvSpPr>
        <xdr:cNvPr id="5" name="Virage 4">
          <a:extLst>
            <a:ext uri="{FF2B5EF4-FFF2-40B4-BE49-F238E27FC236}">
              <a16:creationId xmlns:a16="http://schemas.microsoft.com/office/drawing/2014/main" id="{00000000-0008-0000-0000-000005000000}"/>
            </a:ext>
          </a:extLst>
        </xdr:cNvPr>
        <xdr:cNvSpPr/>
      </xdr:nvSpPr>
      <xdr:spPr>
        <a:xfrm flipV="1">
          <a:off x="300038" y="7234237"/>
          <a:ext cx="233362" cy="128585"/>
        </a:xfrm>
        <a:prstGeom prst="bentArrow">
          <a:avLst>
            <a:gd name="adj1" fmla="val 35410"/>
            <a:gd name="adj2" fmla="val 37263"/>
            <a:gd name="adj3" fmla="val 50000"/>
            <a:gd name="adj4" fmla="val 43750"/>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60960</xdr:colOff>
          <xdr:row>27</xdr:row>
          <xdr:rowOff>0</xdr:rowOff>
        </xdr:from>
        <xdr:to>
          <xdr:col>2</xdr:col>
          <xdr:colOff>746760</xdr:colOff>
          <xdr:row>28</xdr:row>
          <xdr:rowOff>7620</xdr:rowOff>
        </xdr:to>
        <xdr:sp macro="" textlink="">
          <xdr:nvSpPr>
            <xdr:cNvPr id="1097" name="Drop Down 73" descr="Choisi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H58"/>
  <sheetViews>
    <sheetView showGridLines="0" showRowColHeaders="0" tabSelected="1" zoomScaleNormal="100" workbookViewId="0">
      <selection activeCell="L11" sqref="L11"/>
    </sheetView>
  </sheetViews>
  <sheetFormatPr baseColWidth="10" defaultColWidth="11" defaultRowHeight="15" customHeight="1" x14ac:dyDescent="0.25"/>
  <cols>
    <col min="1" max="1" width="7" style="2" customWidth="1"/>
    <col min="2" max="2" width="18.59765625" style="2" customWidth="1"/>
    <col min="3" max="6" width="16.59765625" style="2" customWidth="1"/>
    <col min="7" max="7" width="11" style="1" customWidth="1"/>
    <col min="8" max="8" width="11" style="2" hidden="1" customWidth="1"/>
    <col min="9" max="9" width="1.59765625" style="2" customWidth="1"/>
    <col min="10" max="16384" width="11" style="2"/>
  </cols>
  <sheetData>
    <row r="1" spans="2:6" ht="20.100000000000001" customHeight="1" x14ac:dyDescent="0.25">
      <c r="B1" s="22" t="s">
        <v>11</v>
      </c>
      <c r="C1" s="12"/>
      <c r="D1" s="12"/>
      <c r="E1" s="12"/>
      <c r="F1" s="12"/>
    </row>
    <row r="2" spans="2:6" ht="15" customHeight="1" x14ac:dyDescent="0.25">
      <c r="B2" s="1"/>
      <c r="C2" s="3" t="s">
        <v>0</v>
      </c>
      <c r="D2" s="48"/>
      <c r="E2" s="49"/>
      <c r="F2" s="49"/>
    </row>
    <row r="3" spans="2:6" ht="15" customHeight="1" x14ac:dyDescent="0.25">
      <c r="B3" s="1"/>
      <c r="C3" s="3" t="s">
        <v>1</v>
      </c>
      <c r="D3" s="46"/>
      <c r="E3" s="47"/>
      <c r="F3" s="47"/>
    </row>
    <row r="4" spans="2:6" ht="15" customHeight="1" x14ac:dyDescent="0.25">
      <c r="B4" s="1"/>
      <c r="C4" s="3" t="s">
        <v>25</v>
      </c>
      <c r="D4" s="46"/>
      <c r="E4" s="47"/>
      <c r="F4" s="47"/>
    </row>
    <row r="5" spans="2:6" ht="15" customHeight="1" x14ac:dyDescent="0.25">
      <c r="B5" s="1"/>
      <c r="C5" s="3" t="s">
        <v>2</v>
      </c>
      <c r="D5" s="46"/>
      <c r="E5" s="47"/>
      <c r="F5" s="47"/>
    </row>
    <row r="6" spans="2:6" ht="15" customHeight="1" x14ac:dyDescent="0.25">
      <c r="B6" s="1"/>
      <c r="C6" s="4" t="s">
        <v>24</v>
      </c>
      <c r="D6" s="46"/>
      <c r="E6" s="47"/>
      <c r="F6" s="47"/>
    </row>
    <row r="7" spans="2:6" ht="15" customHeight="1" x14ac:dyDescent="0.25">
      <c r="B7" s="1"/>
      <c r="C7" s="3" t="s">
        <v>3</v>
      </c>
      <c r="D7" s="46"/>
      <c r="E7" s="47"/>
      <c r="F7" s="47"/>
    </row>
    <row r="8" spans="2:6" ht="20.100000000000001" customHeight="1" x14ac:dyDescent="0.25">
      <c r="B8" s="22" t="s">
        <v>12</v>
      </c>
      <c r="C8" s="12"/>
      <c r="D8" s="12"/>
      <c r="E8" s="12"/>
      <c r="F8" s="12"/>
    </row>
    <row r="9" spans="2:6" ht="15" customHeight="1" x14ac:dyDescent="0.25">
      <c r="B9" s="1"/>
      <c r="C9" s="3" t="s">
        <v>0</v>
      </c>
      <c r="D9" s="48"/>
      <c r="E9" s="49"/>
      <c r="F9" s="49"/>
    </row>
    <row r="10" spans="2:6" ht="15" customHeight="1" x14ac:dyDescent="0.25">
      <c r="B10" s="1"/>
      <c r="C10" s="3" t="s">
        <v>1</v>
      </c>
      <c r="D10" s="46"/>
      <c r="E10" s="47"/>
      <c r="F10" s="47"/>
    </row>
    <row r="11" spans="2:6" ht="15" customHeight="1" x14ac:dyDescent="0.25">
      <c r="B11" s="1"/>
      <c r="C11" s="3" t="s">
        <v>4</v>
      </c>
      <c r="D11" s="46"/>
      <c r="E11" s="47"/>
      <c r="F11" s="47"/>
    </row>
    <row r="12" spans="2:6" ht="15" customHeight="1" x14ac:dyDescent="0.25">
      <c r="B12" s="1"/>
      <c r="C12" s="3" t="s">
        <v>2</v>
      </c>
      <c r="D12" s="46"/>
      <c r="E12" s="47"/>
      <c r="F12" s="47"/>
    </row>
    <row r="13" spans="2:6" ht="15" customHeight="1" x14ac:dyDescent="0.25">
      <c r="B13" s="1"/>
      <c r="C13" s="4" t="s">
        <v>24</v>
      </c>
      <c r="D13" s="46"/>
      <c r="E13" s="47"/>
      <c r="F13" s="47"/>
    </row>
    <row r="14" spans="2:6" ht="15" customHeight="1" x14ac:dyDescent="0.25">
      <c r="B14" s="1"/>
      <c r="C14" s="3" t="s">
        <v>3</v>
      </c>
      <c r="D14" s="46"/>
      <c r="E14" s="47"/>
      <c r="F14" s="47"/>
    </row>
    <row r="15" spans="2:6" ht="20.100000000000001" customHeight="1" x14ac:dyDescent="0.25">
      <c r="B15" s="22" t="s">
        <v>13</v>
      </c>
      <c r="C15" s="12"/>
      <c r="D15" s="12"/>
      <c r="E15" s="12"/>
      <c r="F15" s="12"/>
    </row>
    <row r="16" spans="2:6" ht="15" customHeight="1" x14ac:dyDescent="0.25">
      <c r="B16" s="1"/>
      <c r="C16" s="4" t="s">
        <v>0</v>
      </c>
      <c r="D16" s="48"/>
      <c r="E16" s="49"/>
      <c r="F16" s="49"/>
    </row>
    <row r="17" spans="2:8" ht="15" customHeight="1" x14ac:dyDescent="0.25">
      <c r="B17" s="1"/>
      <c r="C17" s="4" t="s">
        <v>2</v>
      </c>
      <c r="D17" s="46"/>
      <c r="E17" s="47"/>
      <c r="F17" s="47"/>
    </row>
    <row r="18" spans="2:8" ht="8.1" customHeight="1" x14ac:dyDescent="0.25">
      <c r="B18" s="1" t="s">
        <v>5</v>
      </c>
      <c r="C18" s="1"/>
      <c r="D18" s="1"/>
      <c r="E18" s="1"/>
      <c r="F18" s="1"/>
    </row>
    <row r="19" spans="2:8" ht="20.100000000000001" customHeight="1" x14ac:dyDescent="0.25">
      <c r="B19" s="22" t="s">
        <v>14</v>
      </c>
      <c r="C19" s="12"/>
      <c r="D19" s="12"/>
      <c r="E19" s="12"/>
      <c r="F19" s="6" t="s">
        <v>21</v>
      </c>
    </row>
    <row r="20" spans="2:8" ht="8.1" customHeight="1" x14ac:dyDescent="0.25">
      <c r="D20" s="1"/>
      <c r="E20" s="1"/>
    </row>
    <row r="21" spans="2:8" ht="15" customHeight="1" x14ac:dyDescent="0.25">
      <c r="B21" s="5" t="s">
        <v>45</v>
      </c>
      <c r="C21" s="49"/>
      <c r="D21" s="49"/>
      <c r="F21" s="27"/>
      <c r="H21" s="34" t="str">
        <f>SUBSTITUTE(F21," ","")</f>
        <v/>
      </c>
    </row>
    <row r="22" spans="2:8" ht="15" customHeight="1" x14ac:dyDescent="0.25">
      <c r="B22" s="7" t="s">
        <v>46</v>
      </c>
      <c r="C22" s="47"/>
      <c r="D22" s="47"/>
      <c r="E22" s="44"/>
      <c r="F22" s="44"/>
      <c r="G22" s="45" t="s">
        <v>76</v>
      </c>
      <c r="H22" s="34" t="e">
        <f>VALUE(H21)</f>
        <v>#VALUE!</v>
      </c>
    </row>
    <row r="23" spans="2:8" ht="8.1" customHeight="1" x14ac:dyDescent="0.25">
      <c r="D23" s="1"/>
      <c r="E23" s="1"/>
    </row>
    <row r="24" spans="2:8" ht="15" customHeight="1" x14ac:dyDescent="0.25">
      <c r="B24" s="7" t="s">
        <v>47</v>
      </c>
      <c r="C24" s="7"/>
      <c r="D24" s="3" t="str">
        <f>IF(H24=3,"Volume Annuel = ","Volume = ")</f>
        <v xml:space="preserve">Volume = </v>
      </c>
      <c r="E24" s="40"/>
      <c r="F24" s="2" t="str">
        <f>IF(H24=3,"Tonnes / an","Tonnes")</f>
        <v>Tonnes</v>
      </c>
      <c r="G24" s="2"/>
      <c r="H24" s="29">
        <v>1</v>
      </c>
    </row>
    <row r="25" spans="2:8" ht="8.1" customHeight="1" x14ac:dyDescent="0.25">
      <c r="D25" s="1"/>
      <c r="E25" s="1"/>
      <c r="G25" s="2"/>
      <c r="H25" s="1"/>
    </row>
    <row r="26" spans="2:8" ht="15" customHeight="1" x14ac:dyDescent="0.25">
      <c r="B26" s="7" t="s">
        <v>20</v>
      </c>
      <c r="F26" s="50"/>
      <c r="G26" s="51"/>
      <c r="H26" s="29">
        <v>4</v>
      </c>
    </row>
    <row r="27" spans="2:8" ht="8.1" customHeight="1" x14ac:dyDescent="0.25"/>
    <row r="28" spans="2:8" ht="15" customHeight="1" x14ac:dyDescent="0.25">
      <c r="B28" s="4" t="s">
        <v>72</v>
      </c>
      <c r="C28" s="3" t="str">
        <f>IF(H28=2,"Qté : "," ")</f>
        <v xml:space="preserve"> </v>
      </c>
      <c r="D28" s="41"/>
      <c r="E28" s="42" t="str">
        <f>IF(H28=2,"Nature :"," ")</f>
        <v xml:space="preserve"> </v>
      </c>
      <c r="F28" s="50"/>
      <c r="G28" s="65"/>
      <c r="H28" s="28">
        <v>1</v>
      </c>
    </row>
    <row r="29" spans="2:8" ht="15" customHeight="1" x14ac:dyDescent="0.25">
      <c r="B29" s="5" t="s">
        <v>28</v>
      </c>
      <c r="E29" s="1"/>
      <c r="G29" s="2"/>
    </row>
    <row r="30" spans="2:8" ht="15" customHeight="1" x14ac:dyDescent="0.25">
      <c r="B30" s="8" t="s">
        <v>48</v>
      </c>
      <c r="C30" s="30"/>
      <c r="D30" s="25" t="s">
        <v>6</v>
      </c>
      <c r="E30" s="8" t="s">
        <v>44</v>
      </c>
      <c r="F30" s="31"/>
      <c r="G30" s="25" t="s">
        <v>9</v>
      </c>
    </row>
    <row r="31" spans="2:8" ht="15" customHeight="1" x14ac:dyDescent="0.25">
      <c r="B31" s="8" t="s">
        <v>49</v>
      </c>
      <c r="C31" s="38"/>
      <c r="D31" s="25" t="s">
        <v>7</v>
      </c>
      <c r="E31" s="8" t="s">
        <v>22</v>
      </c>
      <c r="F31" s="39"/>
      <c r="G31" s="25" t="s">
        <v>8</v>
      </c>
    </row>
    <row r="32" spans="2:8" ht="8.1" customHeight="1" x14ac:dyDescent="0.25">
      <c r="D32" s="10"/>
      <c r="G32" s="26"/>
    </row>
    <row r="33" spans="2:8" ht="15" customHeight="1" x14ac:dyDescent="0.25">
      <c r="B33" s="8" t="s">
        <v>23</v>
      </c>
      <c r="C33" s="39"/>
      <c r="D33" s="25" t="s">
        <v>8</v>
      </c>
      <c r="E33" s="8" t="s">
        <v>54</v>
      </c>
      <c r="F33" s="39"/>
      <c r="G33" s="25" t="s">
        <v>8</v>
      </c>
    </row>
    <row r="34" spans="2:8" ht="15" customHeight="1" x14ac:dyDescent="0.25">
      <c r="B34" s="8" t="s">
        <v>58</v>
      </c>
      <c r="C34" s="39"/>
      <c r="D34" s="25" t="s">
        <v>8</v>
      </c>
      <c r="E34" s="8" t="s">
        <v>53</v>
      </c>
      <c r="F34" s="39"/>
      <c r="G34" s="25" t="s">
        <v>8</v>
      </c>
    </row>
    <row r="35" spans="2:8" ht="15" customHeight="1" x14ac:dyDescent="0.25">
      <c r="B35" s="8" t="s">
        <v>57</v>
      </c>
      <c r="C35" s="39"/>
      <c r="D35" s="25" t="s">
        <v>8</v>
      </c>
      <c r="E35" s="8" t="s">
        <v>52</v>
      </c>
      <c r="F35" s="39"/>
      <c r="G35" s="25" t="s">
        <v>8</v>
      </c>
    </row>
    <row r="36" spans="2:8" ht="15" customHeight="1" x14ac:dyDescent="0.25">
      <c r="B36" s="8" t="s">
        <v>55</v>
      </c>
      <c r="C36" s="39"/>
      <c r="D36" s="25" t="s">
        <v>8</v>
      </c>
      <c r="E36" s="8" t="s">
        <v>56</v>
      </c>
      <c r="F36" s="38"/>
      <c r="G36" s="25" t="s">
        <v>8</v>
      </c>
    </row>
    <row r="37" spans="2:8" ht="8.1" customHeight="1" x14ac:dyDescent="0.25"/>
    <row r="38" spans="2:8" ht="15" customHeight="1" x14ac:dyDescent="0.25">
      <c r="B38" s="9" t="s">
        <v>65</v>
      </c>
      <c r="C38" s="10"/>
      <c r="E38" s="10"/>
      <c r="F38" s="10"/>
    </row>
    <row r="39" spans="2:8" ht="15" customHeight="1" x14ac:dyDescent="0.25">
      <c r="B39" s="49"/>
      <c r="C39" s="49"/>
      <c r="D39" s="49"/>
      <c r="E39" s="49"/>
      <c r="F39" s="49"/>
      <c r="G39" s="49"/>
    </row>
    <row r="40" spans="2:8" ht="15" customHeight="1" x14ac:dyDescent="0.25">
      <c r="B40" s="11" t="s">
        <v>75</v>
      </c>
      <c r="C40" s="9"/>
      <c r="D40" s="9"/>
      <c r="E40" s="9"/>
      <c r="F40" s="9"/>
      <c r="G40" s="9"/>
    </row>
    <row r="41" spans="2:8" ht="18" customHeight="1" x14ac:dyDescent="0.25">
      <c r="B41" s="11"/>
      <c r="C41" s="35" t="s">
        <v>50</v>
      </c>
      <c r="E41" s="23" t="s">
        <v>51</v>
      </c>
      <c r="F41" s="36"/>
      <c r="G41" s="25" t="s">
        <v>8</v>
      </c>
      <c r="H41" s="28">
        <v>1</v>
      </c>
    </row>
    <row r="42" spans="2:8" ht="8.1" customHeight="1" x14ac:dyDescent="0.25"/>
    <row r="43" spans="2:8" ht="20.100000000000001" customHeight="1" x14ac:dyDescent="0.25">
      <c r="B43" s="22" t="s">
        <v>15</v>
      </c>
      <c r="C43" s="12"/>
      <c r="D43" s="24" t="s">
        <v>61</v>
      </c>
      <c r="E43" s="17"/>
      <c r="F43" s="58"/>
      <c r="G43" s="59"/>
      <c r="H43" s="28">
        <v>1</v>
      </c>
    </row>
    <row r="44" spans="2:8" ht="15" customHeight="1" x14ac:dyDescent="0.25">
      <c r="C44" s="7" t="s">
        <v>38</v>
      </c>
      <c r="D44" s="47"/>
      <c r="E44" s="47"/>
      <c r="F44" s="47"/>
      <c r="G44" s="47"/>
    </row>
    <row r="45" spans="2:8" ht="8.1" customHeight="1" x14ac:dyDescent="0.25"/>
    <row r="46" spans="2:8" ht="20.100000000000001" customHeight="1" x14ac:dyDescent="0.25">
      <c r="B46" s="22" t="s">
        <v>16</v>
      </c>
      <c r="C46" s="12"/>
      <c r="D46" s="12"/>
      <c r="E46" s="12"/>
      <c r="F46" s="12"/>
    </row>
    <row r="47" spans="2:8" ht="99" customHeight="1" x14ac:dyDescent="0.25">
      <c r="B47" s="64" t="s">
        <v>77</v>
      </c>
      <c r="C47" s="64"/>
      <c r="D47" s="64"/>
      <c r="E47" s="64"/>
      <c r="F47" s="64"/>
      <c r="G47" s="64"/>
    </row>
    <row r="48" spans="2:8" ht="15" customHeight="1" x14ac:dyDescent="0.25">
      <c r="B48" s="7" t="s">
        <v>17</v>
      </c>
      <c r="C48" s="47"/>
      <c r="D48" s="47"/>
      <c r="F48" s="60"/>
      <c r="G48" s="61"/>
    </row>
    <row r="49" spans="2:7" ht="15" customHeight="1" x14ac:dyDescent="0.25">
      <c r="B49" s="7" t="s">
        <v>18</v>
      </c>
      <c r="C49" s="37"/>
      <c r="E49" s="34" t="s">
        <v>59</v>
      </c>
      <c r="F49" s="62"/>
      <c r="G49" s="62"/>
    </row>
    <row r="50" spans="2:7" ht="15" customHeight="1" x14ac:dyDescent="0.25">
      <c r="B50" s="7" t="s">
        <v>60</v>
      </c>
      <c r="C50" s="49"/>
      <c r="D50" s="49"/>
      <c r="F50" s="63"/>
      <c r="G50" s="63"/>
    </row>
    <row r="51" spans="2:7" ht="8.1" customHeight="1" x14ac:dyDescent="0.25"/>
    <row r="52" spans="2:7" ht="15" customHeight="1" x14ac:dyDescent="0.25">
      <c r="B52" s="32" t="s">
        <v>19</v>
      </c>
      <c r="C52" s="13"/>
      <c r="D52" s="13"/>
      <c r="E52" s="13"/>
      <c r="F52" s="13"/>
      <c r="G52" s="14"/>
    </row>
    <row r="53" spans="2:7" ht="26.1" customHeight="1" x14ac:dyDescent="0.25">
      <c r="B53" s="55"/>
      <c r="C53" s="52" t="s">
        <v>64</v>
      </c>
      <c r="D53" s="53"/>
      <c r="E53" s="53"/>
      <c r="F53" s="53"/>
      <c r="G53" s="54"/>
    </row>
    <row r="54" spans="2:7" ht="26.1" customHeight="1" x14ac:dyDescent="0.25">
      <c r="B54" s="56"/>
      <c r="C54" s="52" t="s">
        <v>63</v>
      </c>
      <c r="D54" s="53"/>
      <c r="E54" s="53"/>
      <c r="F54" s="53"/>
      <c r="G54" s="54"/>
    </row>
    <row r="55" spans="2:7" ht="15" customHeight="1" x14ac:dyDescent="0.25">
      <c r="B55" s="56"/>
      <c r="C55" s="33" t="s">
        <v>17</v>
      </c>
      <c r="D55" s="10"/>
      <c r="E55" s="15" t="s">
        <v>18</v>
      </c>
      <c r="G55" s="16"/>
    </row>
    <row r="56" spans="2:7" ht="15" customHeight="1" x14ac:dyDescent="0.25">
      <c r="B56" s="56"/>
      <c r="C56" s="33" t="s">
        <v>62</v>
      </c>
      <c r="D56" s="10"/>
      <c r="E56" s="15" t="s">
        <v>59</v>
      </c>
      <c r="G56" s="18"/>
    </row>
    <row r="57" spans="2:7" ht="15" customHeight="1" x14ac:dyDescent="0.25">
      <c r="B57" s="57"/>
      <c r="C57" s="19"/>
      <c r="D57" s="19"/>
      <c r="E57" s="19"/>
      <c r="F57" s="19"/>
      <c r="G57" s="20"/>
    </row>
    <row r="58" spans="2:7" ht="8.1" customHeight="1" x14ac:dyDescent="0.25"/>
  </sheetData>
  <sheetProtection sheet="1" objects="1" scenarios="1"/>
  <mergeCells count="28">
    <mergeCell ref="C53:G53"/>
    <mergeCell ref="B53:B57"/>
    <mergeCell ref="B39:G39"/>
    <mergeCell ref="D16:F16"/>
    <mergeCell ref="C50:D50"/>
    <mergeCell ref="C54:G54"/>
    <mergeCell ref="D44:G44"/>
    <mergeCell ref="F43:G43"/>
    <mergeCell ref="F48:G50"/>
    <mergeCell ref="B47:G47"/>
    <mergeCell ref="C48:D48"/>
    <mergeCell ref="F28:G28"/>
    <mergeCell ref="D2:F2"/>
    <mergeCell ref="D3:F3"/>
    <mergeCell ref="D4:F4"/>
    <mergeCell ref="D5:F5"/>
    <mergeCell ref="D6:F6"/>
    <mergeCell ref="D7:F7"/>
    <mergeCell ref="D9:F9"/>
    <mergeCell ref="F26:G26"/>
    <mergeCell ref="D10:F10"/>
    <mergeCell ref="D11:F11"/>
    <mergeCell ref="D12:F12"/>
    <mergeCell ref="D13:F13"/>
    <mergeCell ref="D14:F14"/>
    <mergeCell ref="D17:F17"/>
    <mergeCell ref="C21:D21"/>
    <mergeCell ref="C22:D22"/>
  </mergeCells>
  <conditionalFormatting sqref="D24:F24">
    <cfRule type="expression" dxfId="10" priority="36" stopIfTrue="1">
      <formula>$H24=1</formula>
    </cfRule>
  </conditionalFormatting>
  <conditionalFormatting sqref="F26">
    <cfRule type="expression" dxfId="9" priority="16" stopIfTrue="1">
      <formula>$H$26=5</formula>
    </cfRule>
  </conditionalFormatting>
  <conditionalFormatting sqref="F41">
    <cfRule type="expression" dxfId="8" priority="15" stopIfTrue="1">
      <formula>$H$41&lt;&gt;1</formula>
    </cfRule>
  </conditionalFormatting>
  <conditionalFormatting sqref="G41">
    <cfRule type="expression" dxfId="7" priority="14" stopIfTrue="1">
      <formula>$H$41=1</formula>
    </cfRule>
  </conditionalFormatting>
  <conditionalFormatting sqref="F43">
    <cfRule type="expression" dxfId="6" priority="12" stopIfTrue="1">
      <formula>$H$43&lt;&gt;1</formula>
    </cfRule>
  </conditionalFormatting>
  <conditionalFormatting sqref="E41">
    <cfRule type="expression" dxfId="5" priority="10" stopIfTrue="1">
      <formula>$H$41&lt;&gt;1</formula>
    </cfRule>
  </conditionalFormatting>
  <conditionalFormatting sqref="C28">
    <cfRule type="expression" dxfId="4" priority="8" stopIfTrue="1">
      <formula>$H28=1</formula>
    </cfRule>
  </conditionalFormatting>
  <conditionalFormatting sqref="E28">
    <cfRule type="expression" dxfId="3" priority="7" stopIfTrue="1">
      <formula>$H28=1</formula>
    </cfRule>
  </conditionalFormatting>
  <conditionalFormatting sqref="D28 F28">
    <cfRule type="expression" dxfId="2" priority="6">
      <formula>$H$28=2</formula>
    </cfRule>
  </conditionalFormatting>
  <printOptions horizontalCentered="1"/>
  <pageMargins left="0.6692913385826772" right="0.59055118110236227" top="0.59055118110236227" bottom="0.59055118110236227"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Drop Down 44">
              <controlPr defaultSize="0" autoLine="0" autoPict="0" altText="Choisir">
                <anchor moveWithCells="1">
                  <from>
                    <xdr:col>2</xdr:col>
                    <xdr:colOff>22860</xdr:colOff>
                    <xdr:row>23</xdr:row>
                    <xdr:rowOff>0</xdr:rowOff>
                  </from>
                  <to>
                    <xdr:col>2</xdr:col>
                    <xdr:colOff>838200</xdr:colOff>
                    <xdr:row>24</xdr:row>
                    <xdr:rowOff>0</xdr:rowOff>
                  </to>
                </anchor>
              </controlPr>
            </control>
          </mc:Choice>
        </mc:AlternateContent>
        <mc:AlternateContent xmlns:mc="http://schemas.openxmlformats.org/markup-compatibility/2006">
          <mc:Choice Requires="x14">
            <control shapeId="1074" r:id="rId5" name="Option Button 50">
              <controlPr defaultSize="0" autoFill="0" autoLine="0" autoPict="0">
                <anchor moveWithCells="1">
                  <from>
                    <xdr:col>2</xdr:col>
                    <xdr:colOff>731520</xdr:colOff>
                    <xdr:row>25</xdr:row>
                    <xdr:rowOff>7620</xdr:rowOff>
                  </from>
                  <to>
                    <xdr:col>3</xdr:col>
                    <xdr:colOff>190500</xdr:colOff>
                    <xdr:row>26</xdr:row>
                    <xdr:rowOff>0</xdr:rowOff>
                  </to>
                </anchor>
              </controlPr>
            </control>
          </mc:Choice>
        </mc:AlternateContent>
        <mc:AlternateContent xmlns:mc="http://schemas.openxmlformats.org/markup-compatibility/2006">
          <mc:Choice Requires="x14">
            <control shapeId="1075" r:id="rId6" name="Option Button 51">
              <controlPr defaultSize="0" autoFill="0" autoLine="0" autoPict="0">
                <anchor moveWithCells="1">
                  <from>
                    <xdr:col>3</xdr:col>
                    <xdr:colOff>266700</xdr:colOff>
                    <xdr:row>25</xdr:row>
                    <xdr:rowOff>7620</xdr:rowOff>
                  </from>
                  <to>
                    <xdr:col>3</xdr:col>
                    <xdr:colOff>990600</xdr:colOff>
                    <xdr:row>26</xdr:row>
                    <xdr:rowOff>0</xdr:rowOff>
                  </to>
                </anchor>
              </controlPr>
            </control>
          </mc:Choice>
        </mc:AlternateContent>
        <mc:AlternateContent xmlns:mc="http://schemas.openxmlformats.org/markup-compatibility/2006">
          <mc:Choice Requires="x14">
            <control shapeId="1076" r:id="rId7" name="Option Button 52">
              <controlPr defaultSize="0" autoFill="0" autoLine="0" autoPict="0">
                <anchor moveWithCells="1">
                  <from>
                    <xdr:col>3</xdr:col>
                    <xdr:colOff>982980</xdr:colOff>
                    <xdr:row>25</xdr:row>
                    <xdr:rowOff>7620</xdr:rowOff>
                  </from>
                  <to>
                    <xdr:col>4</xdr:col>
                    <xdr:colOff>441960</xdr:colOff>
                    <xdr:row>26</xdr:row>
                    <xdr:rowOff>0</xdr:rowOff>
                  </to>
                </anchor>
              </controlPr>
            </control>
          </mc:Choice>
        </mc:AlternateContent>
        <mc:AlternateContent xmlns:mc="http://schemas.openxmlformats.org/markup-compatibility/2006">
          <mc:Choice Requires="x14">
            <control shapeId="1078" r:id="rId8" name="Option Button 54">
              <controlPr defaultSize="0" autoFill="0" autoLine="0" autoPict="0">
                <anchor moveWithCells="1">
                  <from>
                    <xdr:col>2</xdr:col>
                    <xdr:colOff>22860</xdr:colOff>
                    <xdr:row>25</xdr:row>
                    <xdr:rowOff>7620</xdr:rowOff>
                  </from>
                  <to>
                    <xdr:col>2</xdr:col>
                    <xdr:colOff>746760</xdr:colOff>
                    <xdr:row>26</xdr:row>
                    <xdr:rowOff>0</xdr:rowOff>
                  </to>
                </anchor>
              </controlPr>
            </control>
          </mc:Choice>
        </mc:AlternateContent>
        <mc:AlternateContent xmlns:mc="http://schemas.openxmlformats.org/markup-compatibility/2006">
          <mc:Choice Requires="x14">
            <control shapeId="1085" r:id="rId9" name="Option Button 61">
              <controlPr defaultSize="0" autoFill="0" autoLine="0" autoPict="0">
                <anchor moveWithCells="1">
                  <from>
                    <xdr:col>4</xdr:col>
                    <xdr:colOff>518160</xdr:colOff>
                    <xdr:row>25</xdr:row>
                    <xdr:rowOff>7620</xdr:rowOff>
                  </from>
                  <to>
                    <xdr:col>4</xdr:col>
                    <xdr:colOff>1242060</xdr:colOff>
                    <xdr:row>26</xdr:row>
                    <xdr:rowOff>0</xdr:rowOff>
                  </to>
                </anchor>
              </controlPr>
            </control>
          </mc:Choice>
        </mc:AlternateContent>
        <mc:AlternateContent xmlns:mc="http://schemas.openxmlformats.org/markup-compatibility/2006">
          <mc:Choice Requires="x14">
            <control shapeId="1094" r:id="rId10" name="Drop Down 70">
              <controlPr defaultSize="0" autoLine="0" autoPict="0">
                <anchor moveWithCells="1">
                  <from>
                    <xdr:col>2</xdr:col>
                    <xdr:colOff>1097280</xdr:colOff>
                    <xdr:row>40</xdr:row>
                    <xdr:rowOff>7620</xdr:rowOff>
                  </from>
                  <to>
                    <xdr:col>4</xdr:col>
                    <xdr:colOff>632460</xdr:colOff>
                    <xdr:row>40</xdr:row>
                    <xdr:rowOff>213360</xdr:rowOff>
                  </to>
                </anchor>
              </controlPr>
            </control>
          </mc:Choice>
        </mc:AlternateContent>
        <mc:AlternateContent xmlns:mc="http://schemas.openxmlformats.org/markup-compatibility/2006">
          <mc:Choice Requires="x14">
            <control shapeId="1096" r:id="rId11" name="Drop Down 72">
              <controlPr defaultSize="0" autoLine="0" autoPict="0">
                <anchor moveWithCells="1">
                  <from>
                    <xdr:col>4</xdr:col>
                    <xdr:colOff>99060</xdr:colOff>
                    <xdr:row>42</xdr:row>
                    <xdr:rowOff>30480</xdr:rowOff>
                  </from>
                  <to>
                    <xdr:col>4</xdr:col>
                    <xdr:colOff>952500</xdr:colOff>
                    <xdr:row>42</xdr:row>
                    <xdr:rowOff>228600</xdr:rowOff>
                  </to>
                </anchor>
              </controlPr>
            </control>
          </mc:Choice>
        </mc:AlternateContent>
        <mc:AlternateContent xmlns:mc="http://schemas.openxmlformats.org/markup-compatibility/2006">
          <mc:Choice Requires="x14">
            <control shapeId="1097" r:id="rId12" name="Drop Down 73">
              <controlPr defaultSize="0" autoLine="0" autoPict="0" altText="Choisir">
                <anchor moveWithCells="1">
                  <from>
                    <xdr:col>2</xdr:col>
                    <xdr:colOff>60960</xdr:colOff>
                    <xdr:row>27</xdr:row>
                    <xdr:rowOff>0</xdr:rowOff>
                  </from>
                  <to>
                    <xdr:col>2</xdr:col>
                    <xdr:colOff>746760</xdr:colOff>
                    <xdr:row>28</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733E6A58-EB7A-48A7-8F45-4844DF7ADF8E}">
            <xm:f>Feuil1!$C$30="V"</xm:f>
            <x14:dxf>
              <font>
                <b/>
                <i val="0"/>
                <color rgb="FFA50021"/>
              </font>
              <fill>
                <patternFill>
                  <bgColor theme="5" tint="0.59996337778862885"/>
                </patternFill>
              </fill>
            </x14:dxf>
          </x14:cfRule>
          <xm:sqref>B40:G40</xm:sqref>
        </x14:conditionalFormatting>
        <x14:conditionalFormatting xmlns:xm="http://schemas.microsoft.com/office/excel/2006/main">
          <x14:cfRule type="expression" priority="2" id="{CA647C2D-9A35-4FEE-975D-DF96210F2300}">
            <xm:f>Feuil1!$B$34="V"</xm:f>
            <x14:dxf>
              <font>
                <b/>
                <i val="0"/>
                <color rgb="FFA50021"/>
              </font>
              <fill>
                <patternFill>
                  <bgColor theme="5" tint="0.59996337778862885"/>
                </patternFill>
              </fill>
            </x14:dxf>
          </x14:cfRule>
          <xm:sqref>E22:G22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topLeftCell="A7" workbookViewId="0">
      <selection activeCell="B34" sqref="B34"/>
    </sheetView>
  </sheetViews>
  <sheetFormatPr baseColWidth="10" defaultRowHeight="13.8" x14ac:dyDescent="0.25"/>
  <sheetData>
    <row r="1" spans="1:4" x14ac:dyDescent="0.25">
      <c r="A1" s="21" t="s">
        <v>27</v>
      </c>
      <c r="D1" t="s">
        <v>27</v>
      </c>
    </row>
    <row r="2" spans="1:4" x14ac:dyDescent="0.25">
      <c r="A2" s="21" t="s">
        <v>43</v>
      </c>
      <c r="D2" t="s">
        <v>73</v>
      </c>
    </row>
    <row r="3" spans="1:4" x14ac:dyDescent="0.25">
      <c r="A3" s="21" t="s">
        <v>26</v>
      </c>
      <c r="D3" t="s">
        <v>74</v>
      </c>
    </row>
    <row r="5" spans="1:4" x14ac:dyDescent="0.25">
      <c r="A5" t="s">
        <v>39</v>
      </c>
    </row>
    <row r="6" spans="1:4" x14ac:dyDescent="0.25">
      <c r="A6" t="s">
        <v>40</v>
      </c>
    </row>
    <row r="7" spans="1:4" x14ac:dyDescent="0.25">
      <c r="A7" t="s">
        <v>41</v>
      </c>
    </row>
    <row r="8" spans="1:4" x14ac:dyDescent="0.25">
      <c r="A8" t="s">
        <v>42</v>
      </c>
    </row>
    <row r="11" spans="1:4" x14ac:dyDescent="0.25">
      <c r="A11" t="s">
        <v>66</v>
      </c>
    </row>
    <row r="12" spans="1:4" x14ac:dyDescent="0.25">
      <c r="A12" t="s">
        <v>67</v>
      </c>
    </row>
    <row r="13" spans="1:4" x14ac:dyDescent="0.25">
      <c r="A13" t="s">
        <v>30</v>
      </c>
    </row>
    <row r="14" spans="1:4" x14ac:dyDescent="0.25">
      <c r="A14" t="s">
        <v>32</v>
      </c>
    </row>
    <row r="15" spans="1:4" x14ac:dyDescent="0.25">
      <c r="A15" t="s">
        <v>33</v>
      </c>
    </row>
    <row r="16" spans="1:4" x14ac:dyDescent="0.25">
      <c r="A16" t="s">
        <v>31</v>
      </c>
    </row>
    <row r="17" spans="1:3" x14ac:dyDescent="0.25">
      <c r="A17" t="s">
        <v>34</v>
      </c>
    </row>
    <row r="18" spans="1:3" x14ac:dyDescent="0.25">
      <c r="A18" t="s">
        <v>68</v>
      </c>
    </row>
    <row r="19" spans="1:3" x14ac:dyDescent="0.25">
      <c r="A19" t="s">
        <v>35</v>
      </c>
    </row>
    <row r="20" spans="1:3" x14ac:dyDescent="0.25">
      <c r="A20" t="s">
        <v>36</v>
      </c>
    </row>
    <row r="21" spans="1:3" x14ac:dyDescent="0.25">
      <c r="A21" t="s">
        <v>37</v>
      </c>
    </row>
    <row r="22" spans="1:3" x14ac:dyDescent="0.25">
      <c r="A22" t="s">
        <v>69</v>
      </c>
    </row>
    <row r="23" spans="1:3" x14ac:dyDescent="0.25">
      <c r="A23" t="s">
        <v>70</v>
      </c>
    </row>
    <row r="24" spans="1:3" x14ac:dyDescent="0.25">
      <c r="A24" t="s">
        <v>71</v>
      </c>
    </row>
    <row r="25" spans="1:3" x14ac:dyDescent="0.25">
      <c r="A25" t="s">
        <v>29</v>
      </c>
    </row>
    <row r="26" spans="1:3" x14ac:dyDescent="0.25">
      <c r="A26" t="s">
        <v>10</v>
      </c>
    </row>
    <row r="30" spans="1:3" x14ac:dyDescent="0.25">
      <c r="A30">
        <v>30305</v>
      </c>
      <c r="B30" s="43" t="e">
        <f>IF('FID CAD'!$H$22=A30,"V")</f>
        <v>#VALUE!</v>
      </c>
      <c r="C30" s="43" t="e">
        <f>IF(OR(B30="V",B31="V",B32="V",B33="V"),"V")</f>
        <v>#VALUE!</v>
      </c>
    </row>
    <row r="31" spans="1:3" x14ac:dyDescent="0.25">
      <c r="A31">
        <v>30311</v>
      </c>
      <c r="B31" s="43" t="e">
        <f>IF('FID CAD'!$H$22=A31,"V")</f>
        <v>#VALUE!</v>
      </c>
      <c r="C31" s="43"/>
    </row>
    <row r="32" spans="1:3" x14ac:dyDescent="0.25">
      <c r="A32">
        <v>40107</v>
      </c>
      <c r="B32" s="43" t="e">
        <f>IF('FID CAD'!$H$22=A32,"V")</f>
        <v>#VALUE!</v>
      </c>
      <c r="C32" s="43"/>
    </row>
    <row r="33" spans="1:3" x14ac:dyDescent="0.25">
      <c r="A33">
        <v>190805</v>
      </c>
      <c r="B33" s="43" t="e">
        <f>IF('FID CAD'!$H$22=A33,"V")</f>
        <v>#VALUE!</v>
      </c>
      <c r="C33" s="43"/>
    </row>
    <row r="34" spans="1:3" x14ac:dyDescent="0.25">
      <c r="A34">
        <v>160306</v>
      </c>
      <c r="B34" s="43" t="e">
        <f>IF('FID CAD'!$H$22=A34,"V")</f>
        <v>#VALUE!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FID CAD</vt:lpstr>
      <vt:lpstr>Feuil1</vt:lpstr>
      <vt:lpstr>'FID CAD'!Zone_d_impression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dominique.toussaint</dc:creator>
  <cp:lastModifiedBy>Cyrille Leboidre</cp:lastModifiedBy>
  <cp:lastPrinted>2018-12-03T19:11:18Z</cp:lastPrinted>
  <dcterms:created xsi:type="dcterms:W3CDTF">2018-09-25T14:32:39Z</dcterms:created>
  <dcterms:modified xsi:type="dcterms:W3CDTF">2023-04-27T14:38:06Z</dcterms:modified>
</cp:coreProperties>
</file>